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orescence CTM\9 - Service Urbanisme\6_PLU\0_Pieces_PLU\"/>
    </mc:Choice>
  </mc:AlternateContent>
  <xr:revisionPtr revIDLastSave="0" documentId="13_ncr:1_{E71CD63A-2B94-4CF6-86C1-D4F7C957B80F}" xr6:coauthVersionLast="47" xr6:coauthVersionMax="47" xr10:uidLastSave="{00000000-0000-0000-0000-000000000000}"/>
  <bookViews>
    <workbookView xWindow="-28920" yWindow="-120" windowWidth="29040" windowHeight="15840" xr2:uid="{0D5D2AE0-D661-4622-B969-4F19C89D1A5B}"/>
  </bookViews>
  <sheets>
    <sheet name="UC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27" i="1"/>
  <c r="C22" i="1"/>
  <c r="C25" i="1" l="1"/>
  <c r="C5" i="1" l="1"/>
  <c r="C19" i="1" s="1"/>
  <c r="C20" i="1" l="1"/>
  <c r="C29" i="1"/>
  <c r="C30" i="1" s="1"/>
  <c r="C15" i="1"/>
  <c r="C17" i="1" s="1"/>
</calcChain>
</file>

<file path=xl/sharedStrings.xml><?xml version="1.0" encoding="utf-8"?>
<sst xmlns="http://schemas.openxmlformats.org/spreadsheetml/2006/main" count="48" uniqueCount="37">
  <si>
    <t>FICHE DE CALCUL RATIOS PERMEABILITE - PLU de Haute-Goulaine</t>
  </si>
  <si>
    <t>Surface totale du terrain assiette du projet</t>
  </si>
  <si>
    <t>m²</t>
  </si>
  <si>
    <t>Calcul de l'emprise au sol</t>
  </si>
  <si>
    <t>Surface au sol des bâtiments existants et projetés</t>
  </si>
  <si>
    <r>
      <rPr>
        <b/>
        <i/>
        <sz val="10"/>
        <color rgb="FF000000"/>
        <rFont val="Calibri"/>
        <family val="2"/>
      </rPr>
      <t>Emprise au sol</t>
    </r>
    <r>
      <rPr>
        <i/>
        <sz val="10"/>
        <color rgb="FF000000"/>
        <rFont val="Calibri"/>
        <family val="2"/>
      </rPr>
      <t xml:space="preserve"> pour les bâtiments et autres constructions-aménagements, quelque soit la superficie (ex. : hangar, abri jardin, appentis, pergola, piscine, allée bitumée, terrasse maçonnée,…)</t>
    </r>
  </si>
  <si>
    <t>Dont</t>
  </si>
  <si>
    <t>Surface au sol existante avant travaux</t>
  </si>
  <si>
    <t>Surface au sol créée</t>
  </si>
  <si>
    <t>Surface au sol supprimée *</t>
  </si>
  <si>
    <t>bâti principal 1  (m²)</t>
  </si>
  <si>
    <t>bâti principal 2 (m²)</t>
  </si>
  <si>
    <t>annexe 1 (m²)</t>
  </si>
  <si>
    <t>annexe 2 (m²)</t>
  </si>
  <si>
    <t>annexe 3 (m²)</t>
  </si>
  <si>
    <t>terrasse imperméable (m²)</t>
  </si>
  <si>
    <t>allée imperméable (m²)</t>
  </si>
  <si>
    <t>stationnement imperméable (m²)</t>
  </si>
  <si>
    <t>Emprise au sol maximale autorisée par l'article 9</t>
  </si>
  <si>
    <t>%</t>
  </si>
  <si>
    <t>Emprise au sol du projet</t>
  </si>
  <si>
    <t>Résultat</t>
  </si>
  <si>
    <t>Pleine terre existante et projetée</t>
  </si>
  <si>
    <t>Pleine terre  minimale exigée par l'article 13</t>
  </si>
  <si>
    <t>Espaces perméables existants et projetés</t>
  </si>
  <si>
    <t>m²
Exemple de surfaces comptabilisées : pavé joint gazon, béton poreux, gravier ou sable tassé, toiture végétalisées + aménagement végétalisé sur façade</t>
  </si>
  <si>
    <t>Espaces perméables minimum exigés par l'article 13</t>
  </si>
  <si>
    <t>* Prise en compte des surfaces désimperméabilisées</t>
  </si>
  <si>
    <t>Cases à compléter</t>
  </si>
  <si>
    <t>Zone UC</t>
  </si>
  <si>
    <t>Commentaires</t>
  </si>
  <si>
    <t>Calcul des espaces perméables et de pleine terre</t>
  </si>
  <si>
    <t>Espaces perméables et pleine terre (existant et projeté)</t>
  </si>
  <si>
    <t>Part en %</t>
  </si>
  <si>
    <t>Espaces perméables et pleine terre minimaux exigés par l'article 13</t>
  </si>
  <si>
    <t>dont calcul de la surface de pleine terre</t>
  </si>
  <si>
    <t>dont calcul des espaces perméables hors espace de pleine terre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</si>
</sst>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Foundry Gridnik Regular"/>
    </font>
    <font>
      <sz val="10"/>
      <name val="Arial"/>
      <family val="2"/>
    </font>
    <font>
      <sz val="11"/>
      <color indexed="8"/>
      <name val="Foundry Gridnik Regular"/>
      <family val="2"/>
    </font>
    <font>
      <sz val="11"/>
      <color indexed="9"/>
      <name val="Foundry Gridnik Regular"/>
      <family val="2"/>
    </font>
    <font>
      <b/>
      <sz val="11"/>
      <color indexed="52"/>
      <name val="Foundry Gridnik Regular"/>
      <family val="2"/>
    </font>
    <font>
      <b/>
      <sz val="11"/>
      <color indexed="9"/>
      <name val="Foundry Gridnik Regular"/>
      <family val="2"/>
    </font>
    <font>
      <sz val="11"/>
      <color indexed="52"/>
      <name val="Foundry Gridnik Regular"/>
      <family val="2"/>
    </font>
    <font>
      <sz val="11"/>
      <color indexed="17"/>
      <name val="Foundry Gridnik Regular"/>
      <family val="2"/>
    </font>
    <font>
      <sz val="11"/>
      <color indexed="62"/>
      <name val="Foundry Gridnik Regular"/>
      <family val="2"/>
    </font>
    <font>
      <b/>
      <sz val="15"/>
      <color indexed="56"/>
      <name val="Foundry Gridnik Regular"/>
      <family val="2"/>
    </font>
    <font>
      <b/>
      <sz val="13"/>
      <color indexed="56"/>
      <name val="Foundry Gridnik Regular"/>
      <family val="2"/>
    </font>
    <font>
      <b/>
      <sz val="11"/>
      <color indexed="56"/>
      <name val="Foundry Gridnik Regular"/>
      <family val="2"/>
    </font>
    <font>
      <sz val="11"/>
      <color indexed="60"/>
      <name val="Foundry Gridnik Regular"/>
      <family val="2"/>
    </font>
    <font>
      <sz val="11"/>
      <color indexed="20"/>
      <name val="Foundry Gridnik Regular"/>
      <family val="2"/>
    </font>
    <font>
      <b/>
      <sz val="18"/>
      <color indexed="56"/>
      <name val="Cambria"/>
      <family val="2"/>
    </font>
    <font>
      <b/>
      <sz val="11"/>
      <color indexed="8"/>
      <name val="Foundry Gridnik Regular"/>
      <family val="2"/>
    </font>
    <font>
      <b/>
      <sz val="11"/>
      <color indexed="63"/>
      <name val="Foundry Gridnik Regular"/>
      <family val="2"/>
    </font>
    <font>
      <i/>
      <sz val="11"/>
      <color indexed="23"/>
      <name val="Foundry Gridnik Regular"/>
      <family val="2"/>
    </font>
    <font>
      <sz val="11"/>
      <color indexed="10"/>
      <name val="Foundry Gridnik Regular"/>
      <family val="2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Foundry Gridnik Regular"/>
    </font>
    <font>
      <sz val="10"/>
      <name val="Book Antiqua"/>
      <family val="1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15A5B"/>
      <name val="Calibri"/>
      <family val="2"/>
      <scheme val="minor"/>
    </font>
    <font>
      <b/>
      <sz val="2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rgb="FF000000"/>
      <name val="Calibri"/>
      <family val="2"/>
    </font>
    <font>
      <i/>
      <sz val="10"/>
      <color rgb="FF000000"/>
      <name val="Calibri"/>
      <family val="2"/>
    </font>
    <font>
      <i/>
      <sz val="10"/>
      <name val="Foundry Gridnik Regular"/>
    </font>
    <font>
      <b/>
      <i/>
      <sz val="14"/>
      <name val="Calibri"/>
      <family val="2"/>
      <scheme val="minor"/>
    </font>
    <font>
      <b/>
      <i/>
      <sz val="12"/>
      <color rgb="FFF15A5B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1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4E58"/>
        <bgColor indexed="64"/>
      </patternFill>
    </fill>
    <fill>
      <patternFill patternType="solid">
        <fgColor rgb="FFF15A5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B5B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2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5" applyNumberFormat="0" applyAlignment="0" applyProtection="0"/>
    <xf numFmtId="0" fontId="7" fillId="22" borderId="6" applyNumberFormat="0" applyAlignment="0" applyProtection="0"/>
    <xf numFmtId="0" fontId="8" fillId="0" borderId="7" applyNumberFormat="0" applyFill="0" applyAlignment="0" applyProtection="0"/>
    <xf numFmtId="0" fontId="9" fillId="4" borderId="0" applyNumberFormat="0" applyBorder="0" applyAlignment="0" applyProtection="0"/>
    <xf numFmtId="0" fontId="10" fillId="7" borderId="5" applyNumberFormat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1" fillId="0" borderId="0"/>
    <xf numFmtId="0" fontId="3" fillId="0" borderId="0"/>
    <xf numFmtId="0" fontId="2" fillId="24" borderId="11" applyNumberFormat="0" applyFont="0" applyAlignment="0" applyProtection="0"/>
    <xf numFmtId="0" fontId="15" fillId="3" borderId="0" applyNumberFormat="0" applyBorder="0" applyAlignment="0" applyProtection="0"/>
    <xf numFmtId="9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21" borderId="12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0" borderId="0" applyNumberFormat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5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9" fontId="2" fillId="0" borderId="0" applyFont="0" applyFill="0" applyBorder="0" applyAlignment="0" applyProtection="0"/>
  </cellStyleXfs>
  <cellXfs count="77">
    <xf numFmtId="0" fontId="0" fillId="0" borderId="0" xfId="0"/>
    <xf numFmtId="0" fontId="0" fillId="25" borderId="0" xfId="0" applyFill="1"/>
    <xf numFmtId="0" fontId="28" fillId="26" borderId="15" xfId="1" applyFont="1" applyFill="1" applyBorder="1" applyAlignment="1">
      <alignment horizontal="right" vertical="top" wrapText="1"/>
    </xf>
    <xf numFmtId="0" fontId="28" fillId="26" borderId="3" xfId="1" applyFont="1" applyFill="1" applyBorder="1" applyAlignment="1">
      <alignment horizontal="right" vertical="top" wrapText="1"/>
    </xf>
    <xf numFmtId="0" fontId="22" fillId="26" borderId="3" xfId="1" applyFont="1" applyFill="1" applyBorder="1" applyAlignment="1">
      <alignment horizontal="right" vertical="center"/>
    </xf>
    <xf numFmtId="0" fontId="29" fillId="26" borderId="1" xfId="0" applyFont="1" applyFill="1" applyBorder="1" applyAlignment="1">
      <alignment horizontal="right" vertical="top" wrapText="1"/>
    </xf>
    <xf numFmtId="0" fontId="22" fillId="26" borderId="0" xfId="1" applyFont="1" applyFill="1" applyAlignment="1">
      <alignment horizontal="right" vertical="center"/>
    </xf>
    <xf numFmtId="0" fontId="28" fillId="26" borderId="3" xfId="1" applyFont="1" applyFill="1" applyBorder="1" applyAlignment="1">
      <alignment vertical="top" wrapText="1"/>
    </xf>
    <xf numFmtId="0" fontId="22" fillId="26" borderId="3" xfId="1" applyFont="1" applyFill="1" applyBorder="1" applyAlignment="1">
      <alignment vertical="center"/>
    </xf>
    <xf numFmtId="0" fontId="22" fillId="26" borderId="0" xfId="1" applyFont="1" applyFill="1" applyAlignment="1">
      <alignment horizontal="left" vertical="center"/>
    </xf>
    <xf numFmtId="0" fontId="24" fillId="25" borderId="0" xfId="1" applyFont="1" applyFill="1"/>
    <xf numFmtId="0" fontId="22" fillId="26" borderId="1" xfId="1" applyFont="1" applyFill="1" applyBorder="1" applyAlignment="1">
      <alignment horizontal="left" vertical="center"/>
    </xf>
    <xf numFmtId="0" fontId="22" fillId="26" borderId="14" xfId="1" applyFont="1" applyFill="1" applyBorder="1" applyAlignment="1">
      <alignment horizontal="left" vertical="center"/>
    </xf>
    <xf numFmtId="10" fontId="0" fillId="0" borderId="0" xfId="0" applyNumberFormat="1"/>
    <xf numFmtId="0" fontId="29" fillId="26" borderId="18" xfId="0" applyFont="1" applyFill="1" applyBorder="1" applyAlignment="1">
      <alignment horizontal="left" vertical="top" wrapText="1"/>
    </xf>
    <xf numFmtId="0" fontId="29" fillId="26" borderId="19" xfId="0" applyFont="1" applyFill="1" applyBorder="1" applyAlignment="1">
      <alignment horizontal="left" vertical="top" wrapText="1"/>
    </xf>
    <xf numFmtId="0" fontId="0" fillId="29" borderId="1" xfId="0" applyFill="1" applyBorder="1"/>
    <xf numFmtId="0" fontId="0" fillId="29" borderId="4" xfId="0" applyFill="1" applyBorder="1"/>
    <xf numFmtId="0" fontId="0" fillId="29" borderId="2" xfId="0" applyFill="1" applyBorder="1"/>
    <xf numFmtId="0" fontId="0" fillId="29" borderId="17" xfId="0" applyFill="1" applyBorder="1"/>
    <xf numFmtId="0" fontId="34" fillId="29" borderId="1" xfId="0" applyFont="1" applyFill="1" applyBorder="1"/>
    <xf numFmtId="0" fontId="29" fillId="26" borderId="21" xfId="0" applyFont="1" applyFill="1" applyBorder="1" applyAlignment="1">
      <alignment horizontal="left" vertical="top" wrapText="1"/>
    </xf>
    <xf numFmtId="0" fontId="0" fillId="29" borderId="3" xfId="0" applyFill="1" applyBorder="1"/>
    <xf numFmtId="0" fontId="0" fillId="29" borderId="22" xfId="0" applyFill="1" applyBorder="1"/>
    <xf numFmtId="0" fontId="34" fillId="29" borderId="3" xfId="0" applyFont="1" applyFill="1" applyBorder="1"/>
    <xf numFmtId="0" fontId="0" fillId="29" borderId="15" xfId="0" applyFill="1" applyBorder="1"/>
    <xf numFmtId="0" fontId="24" fillId="25" borderId="1" xfId="1" applyFont="1" applyFill="1" applyBorder="1" applyAlignment="1">
      <alignment horizontal="center"/>
    </xf>
    <xf numFmtId="0" fontId="0" fillId="25" borderId="1" xfId="0" applyFill="1" applyBorder="1" applyAlignment="1">
      <alignment horizontal="center"/>
    </xf>
    <xf numFmtId="0" fontId="32" fillId="25" borderId="1" xfId="0" applyFon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33" fillId="29" borderId="0" xfId="72" applyFont="1" applyFill="1" applyAlignment="1" applyProtection="1">
      <alignment horizontal="center" vertical="center"/>
      <protection locked="0"/>
    </xf>
    <xf numFmtId="0" fontId="23" fillId="29" borderId="16" xfId="72" applyFont="1" applyFill="1" applyBorder="1" applyAlignment="1" applyProtection="1">
      <alignment horizontal="center" vertical="center"/>
      <protection locked="0"/>
    </xf>
    <xf numFmtId="0" fontId="27" fillId="28" borderId="14" xfId="1" applyFont="1" applyFill="1" applyBorder="1" applyAlignment="1">
      <alignment horizontal="center" vertical="center" wrapText="1"/>
    </xf>
    <xf numFmtId="0" fontId="27" fillId="28" borderId="0" xfId="1" applyFont="1" applyFill="1" applyAlignment="1">
      <alignment horizontal="center" vertical="center" wrapText="1"/>
    </xf>
    <xf numFmtId="0" fontId="23" fillId="26" borderId="16" xfId="72" applyFont="1" applyFill="1" applyBorder="1" applyAlignment="1">
      <alignment horizontal="center" vertical="center"/>
    </xf>
    <xf numFmtId="0" fontId="23" fillId="26" borderId="20" xfId="72" applyFont="1" applyFill="1" applyBorder="1" applyAlignment="1">
      <alignment horizontal="center" vertical="center"/>
    </xf>
    <xf numFmtId="0" fontId="36" fillId="26" borderId="3" xfId="1" applyFont="1" applyFill="1" applyBorder="1" applyAlignment="1">
      <alignment horizontal="left" vertical="top" wrapText="1"/>
    </xf>
    <xf numFmtId="0" fontId="28" fillId="26" borderId="1" xfId="1" applyFont="1" applyFill="1" applyBorder="1" applyAlignment="1">
      <alignment horizontal="left" vertical="top" wrapText="1"/>
    </xf>
    <xf numFmtId="9" fontId="23" fillId="26" borderId="16" xfId="81" applyFont="1" applyFill="1" applyBorder="1" applyAlignment="1" applyProtection="1">
      <alignment horizontal="center" vertical="center"/>
      <protection locked="0"/>
    </xf>
    <xf numFmtId="9" fontId="23" fillId="26" borderId="20" xfId="81" applyFont="1" applyFill="1" applyBorder="1" applyAlignment="1" applyProtection="1">
      <alignment horizontal="center" vertical="center"/>
      <protection locked="0"/>
    </xf>
    <xf numFmtId="10" fontId="23" fillId="26" borderId="16" xfId="81" applyNumberFormat="1" applyFont="1" applyFill="1" applyBorder="1" applyAlignment="1" applyProtection="1">
      <alignment horizontal="center" vertical="center"/>
      <protection locked="0"/>
    </xf>
    <xf numFmtId="10" fontId="23" fillId="26" borderId="20" xfId="81" applyNumberFormat="1" applyFont="1" applyFill="1" applyBorder="1" applyAlignment="1" applyProtection="1">
      <alignment horizontal="center" vertical="center"/>
      <protection locked="0"/>
    </xf>
    <xf numFmtId="0" fontId="29" fillId="26" borderId="1" xfId="0" applyFont="1" applyFill="1" applyBorder="1" applyAlignment="1">
      <alignment horizontal="left" vertical="top"/>
    </xf>
    <xf numFmtId="9" fontId="30" fillId="26" borderId="16" xfId="72" applyNumberFormat="1" applyFont="1" applyFill="1" applyBorder="1" applyAlignment="1" applyProtection="1">
      <alignment horizontal="center" vertical="center"/>
      <protection locked="0"/>
    </xf>
    <xf numFmtId="9" fontId="30" fillId="26" borderId="20" xfId="72" applyNumberFormat="1" applyFont="1" applyFill="1" applyBorder="1" applyAlignment="1" applyProtection="1">
      <alignment horizontal="center" vertical="center"/>
      <protection locked="0"/>
    </xf>
    <xf numFmtId="0" fontId="23" fillId="29" borderId="20" xfId="72" applyFont="1" applyFill="1" applyBorder="1" applyAlignment="1" applyProtection="1">
      <alignment horizontal="center" vertical="center"/>
      <protection locked="0"/>
    </xf>
    <xf numFmtId="0" fontId="26" fillId="27" borderId="14" xfId="1" applyFont="1" applyFill="1" applyBorder="1" applyAlignment="1">
      <alignment horizontal="center"/>
    </xf>
    <xf numFmtId="0" fontId="26" fillId="27" borderId="0" xfId="1" applyFont="1" applyFill="1" applyAlignment="1">
      <alignment horizontal="center"/>
    </xf>
    <xf numFmtId="0" fontId="31" fillId="28" borderId="14" xfId="1" applyFont="1" applyFill="1" applyBorder="1" applyAlignment="1">
      <alignment horizontal="center" vertical="center" wrapText="1"/>
    </xf>
    <xf numFmtId="0" fontId="31" fillId="28" borderId="0" xfId="1" applyFont="1" applyFill="1" applyAlignment="1">
      <alignment horizontal="center" vertical="center" wrapText="1"/>
    </xf>
    <xf numFmtId="0" fontId="37" fillId="25" borderId="1" xfId="1" applyFont="1" applyFill="1" applyBorder="1"/>
    <xf numFmtId="10" fontId="23" fillId="26" borderId="16" xfId="72" applyNumberFormat="1" applyFont="1" applyFill="1" applyBorder="1" applyAlignment="1">
      <alignment horizontal="center" vertical="center"/>
    </xf>
    <xf numFmtId="10" fontId="23" fillId="26" borderId="20" xfId="72" applyNumberFormat="1" applyFont="1" applyFill="1" applyBorder="1" applyAlignment="1">
      <alignment horizontal="center" vertical="center"/>
    </xf>
    <xf numFmtId="9" fontId="23" fillId="26" borderId="16" xfId="72" applyNumberFormat="1" applyFont="1" applyFill="1" applyBorder="1" applyAlignment="1">
      <alignment horizontal="center" vertical="center"/>
    </xf>
    <xf numFmtId="9" fontId="23" fillId="26" borderId="20" xfId="72" applyNumberFormat="1" applyFont="1" applyFill="1" applyBorder="1" applyAlignment="1">
      <alignment horizontal="center" vertical="center"/>
    </xf>
    <xf numFmtId="9" fontId="30" fillId="26" borderId="16" xfId="72" applyNumberFormat="1" applyFont="1" applyFill="1" applyBorder="1" applyAlignment="1">
      <alignment horizontal="center" vertical="center"/>
    </xf>
    <xf numFmtId="9" fontId="30" fillId="26" borderId="20" xfId="72" applyNumberFormat="1" applyFont="1" applyFill="1" applyBorder="1" applyAlignment="1">
      <alignment horizontal="center" vertical="center"/>
    </xf>
    <xf numFmtId="0" fontId="38" fillId="30" borderId="14" xfId="1" applyFont="1" applyFill="1" applyBorder="1" applyAlignment="1">
      <alignment horizontal="center" vertical="center" wrapText="1"/>
    </xf>
    <xf numFmtId="0" fontId="38" fillId="30" borderId="0" xfId="1" applyFont="1" applyFill="1" applyAlignment="1">
      <alignment horizontal="center" vertical="center" wrapText="1"/>
    </xf>
    <xf numFmtId="0" fontId="28" fillId="26" borderId="17" xfId="1" applyFont="1" applyFill="1" applyBorder="1" applyAlignment="1">
      <alignment horizontal="left" vertical="center"/>
    </xf>
    <xf numFmtId="0" fontId="28" fillId="26" borderId="3" xfId="1" applyFont="1" applyFill="1" applyBorder="1" applyAlignment="1">
      <alignment horizontal="right" vertical="center"/>
    </xf>
    <xf numFmtId="0" fontId="33" fillId="29" borderId="16" xfId="72" applyFont="1" applyFill="1" applyBorder="1" applyAlignment="1" applyProtection="1">
      <alignment horizontal="center" vertical="center"/>
      <protection locked="0"/>
    </xf>
    <xf numFmtId="0" fontId="33" fillId="29" borderId="20" xfId="72" applyFont="1" applyFill="1" applyBorder="1" applyAlignment="1" applyProtection="1">
      <alignment horizontal="center" vertical="center"/>
      <protection locked="0"/>
    </xf>
    <xf numFmtId="0" fontId="28" fillId="26" borderId="19" xfId="1" applyFont="1" applyFill="1" applyBorder="1" applyAlignment="1">
      <alignment horizontal="left" vertical="center"/>
    </xf>
    <xf numFmtId="10" fontId="33" fillId="26" borderId="16" xfId="72" applyNumberFormat="1" applyFont="1" applyFill="1" applyBorder="1" applyAlignment="1">
      <alignment horizontal="center" vertical="center"/>
    </xf>
    <xf numFmtId="10" fontId="33" fillId="26" borderId="20" xfId="72" applyNumberFormat="1" applyFont="1" applyFill="1" applyBorder="1" applyAlignment="1">
      <alignment horizontal="center" vertical="center"/>
    </xf>
    <xf numFmtId="0" fontId="28" fillId="26" borderId="1" xfId="1" applyFont="1" applyFill="1" applyBorder="1" applyAlignment="1">
      <alignment horizontal="left" vertical="center"/>
    </xf>
    <xf numFmtId="9" fontId="33" fillId="26" borderId="16" xfId="72" applyNumberFormat="1" applyFont="1" applyFill="1" applyBorder="1" applyAlignment="1">
      <alignment horizontal="center" vertical="center"/>
    </xf>
    <xf numFmtId="9" fontId="33" fillId="26" borderId="20" xfId="72" applyNumberFormat="1" applyFont="1" applyFill="1" applyBorder="1" applyAlignment="1">
      <alignment horizontal="center" vertical="center"/>
    </xf>
    <xf numFmtId="0" fontId="28" fillId="26" borderId="3" xfId="1" applyFont="1" applyFill="1" applyBorder="1" applyAlignment="1">
      <alignment vertical="center"/>
    </xf>
    <xf numFmtId="9" fontId="39" fillId="26" borderId="16" xfId="72" applyNumberFormat="1" applyFont="1" applyFill="1" applyBorder="1" applyAlignment="1">
      <alignment horizontal="center" vertical="center"/>
    </xf>
    <xf numFmtId="9" fontId="39" fillId="26" borderId="20" xfId="72" applyNumberFormat="1" applyFont="1" applyFill="1" applyBorder="1" applyAlignment="1">
      <alignment horizontal="center" vertical="center"/>
    </xf>
    <xf numFmtId="164" fontId="33" fillId="26" borderId="16" xfId="72" applyNumberFormat="1" applyFont="1" applyFill="1" applyBorder="1" applyAlignment="1">
      <alignment horizontal="center" vertical="center"/>
    </xf>
    <xf numFmtId="164" fontId="33" fillId="26" borderId="20" xfId="72" applyNumberFormat="1" applyFont="1" applyFill="1" applyBorder="1" applyAlignment="1">
      <alignment horizontal="center" vertical="center"/>
    </xf>
    <xf numFmtId="0" fontId="22" fillId="26" borderId="17" xfId="1" applyFont="1" applyFill="1" applyBorder="1" applyAlignment="1">
      <alignment horizontal="left" vertical="center"/>
    </xf>
    <xf numFmtId="0" fontId="22" fillId="26" borderId="19" xfId="1" applyFont="1" applyFill="1" applyBorder="1" applyAlignment="1">
      <alignment horizontal="left" vertical="center"/>
    </xf>
    <xf numFmtId="0" fontId="30" fillId="26" borderId="1" xfId="1" applyFont="1" applyFill="1" applyBorder="1" applyAlignment="1">
      <alignment horizontal="left" vertical="center"/>
    </xf>
  </cellXfs>
  <cellStyles count="82">
    <cellStyle name="20 % - Accent1 2" xfId="47" xr:uid="{16B93863-F46A-415A-A796-EA9ABB681370}"/>
    <cellStyle name="20 % - Accent2 2" xfId="48" xr:uid="{E4C17DF4-9977-4C4A-9021-DC8DE5A9CD4D}"/>
    <cellStyle name="20 % - Accent3 2" xfId="49" xr:uid="{88711F48-04B1-4848-BD0F-392E26D51F05}"/>
    <cellStyle name="20 % - Accent4 2" xfId="50" xr:uid="{C54C07C4-7A1F-4AB8-9B9E-0082844F6D4C}"/>
    <cellStyle name="20 % - Accent5 2" xfId="51" xr:uid="{3CB2C051-3A87-4AFF-B655-26C2CE217217}"/>
    <cellStyle name="20 % - Accent6 2" xfId="52" xr:uid="{645D9748-7807-4599-912D-AD79D0C6D8A5}"/>
    <cellStyle name="20% - Accent1" xfId="2" xr:uid="{EB617284-CCCE-4EDE-83A8-315B10A47AD1}"/>
    <cellStyle name="20% - Accent2" xfId="3" xr:uid="{6CD473EF-8006-4C46-B59A-D424D65B5356}"/>
    <cellStyle name="20% - Accent3" xfId="4" xr:uid="{05B87DB7-9345-48FD-884B-A8A27B0E4D42}"/>
    <cellStyle name="20% - Accent4" xfId="5" xr:uid="{1B2B6FCE-215D-4ADD-BF24-0FB0A99A197F}"/>
    <cellStyle name="20% - Accent5" xfId="6" xr:uid="{BAA25BC6-60A3-4508-B49A-B6D425749166}"/>
    <cellStyle name="20% - Accent6" xfId="7" xr:uid="{04142ABB-0BFC-4A24-AE89-BADC4DEEE061}"/>
    <cellStyle name="40 % - Accent1 2" xfId="53" xr:uid="{67486BE8-0B7C-42C5-975B-32148D6A5FF1}"/>
    <cellStyle name="40 % - Accent2 2" xfId="54" xr:uid="{B6AD75F2-09FA-4035-B3E6-EE14BD63DD99}"/>
    <cellStyle name="40 % - Accent3 2" xfId="55" xr:uid="{78FA077F-BBAD-42DB-91D1-E32CF5E52A83}"/>
    <cellStyle name="40 % - Accent4 2" xfId="56" xr:uid="{D19D49F2-1BB8-4A62-ABE0-59C16086A7F9}"/>
    <cellStyle name="40 % - Accent5 2" xfId="57" xr:uid="{6A5FD51B-5F5B-4141-BAC2-172F7A1D762C}"/>
    <cellStyle name="40 % - Accent6 2" xfId="58" xr:uid="{0DF4927E-332F-47EA-9B22-BDCA33B33DA6}"/>
    <cellStyle name="40% - Accent1" xfId="8" xr:uid="{D1A485E2-9E6A-4ED0-A79B-272C7D5CF2EE}"/>
    <cellStyle name="40% - Accent2" xfId="9" xr:uid="{A3DCC7EC-A51B-41C6-B0E6-E7FE547F9F8C}"/>
    <cellStyle name="40% - Accent3" xfId="10" xr:uid="{DA99B77A-7055-4E9C-8075-5272C485EB65}"/>
    <cellStyle name="40% - Accent4" xfId="11" xr:uid="{B0923CFC-D6B5-4D89-9E11-3CF66F897A19}"/>
    <cellStyle name="40% - Accent5" xfId="12" xr:uid="{038F40FB-C992-4E27-915E-5E5D9120E06D}"/>
    <cellStyle name="40% - Accent6" xfId="13" xr:uid="{F127A446-8C8D-4768-8A0B-68E9ED8581CE}"/>
    <cellStyle name="60 % - Accent1 2" xfId="59" xr:uid="{C7C8807D-7E6B-490A-A9F1-998D1DB2B15E}"/>
    <cellStyle name="60 % - Accent2 2" xfId="60" xr:uid="{26BE399E-2C7F-4452-A4C9-91EA75A5D938}"/>
    <cellStyle name="60 % - Accent3 2" xfId="61" xr:uid="{52FAAA5D-B83A-4986-938A-79A82DFCED10}"/>
    <cellStyle name="60 % - Accent4 2" xfId="62" xr:uid="{9A9933A4-605D-4FB5-9D4E-69E3C7C9E095}"/>
    <cellStyle name="60 % - Accent5 2" xfId="63" xr:uid="{4CFD0AE2-4C07-4910-B85B-7764AEB61B73}"/>
    <cellStyle name="60 % - Accent6 2" xfId="64" xr:uid="{4B627739-6AF4-4BED-BC84-537A6CB62F28}"/>
    <cellStyle name="60% - Accent1" xfId="14" xr:uid="{2EA2C932-584F-4115-B493-DA44DF2C80C4}"/>
    <cellStyle name="60% - Accent2" xfId="15" xr:uid="{87CA30E8-AA46-4398-97E2-31FB86293086}"/>
    <cellStyle name="60% - Accent3" xfId="16" xr:uid="{68FFCFA9-F978-4F6B-A85E-2AEDAAF46A03}"/>
    <cellStyle name="60% - Accent4" xfId="17" xr:uid="{DC0B6F92-8B87-4ECA-A4B7-F2B4E9247332}"/>
    <cellStyle name="60% - Accent5" xfId="18" xr:uid="{EF9EDD57-C609-4996-816A-AEC088B0D16F}"/>
    <cellStyle name="60% - Accent6" xfId="19" xr:uid="{0DFEB30A-0231-4B59-9E26-2FB2D91272A0}"/>
    <cellStyle name="Accent1 - 40%" xfId="21" xr:uid="{DB31700E-0913-42FF-A6A2-345BD25507C2}"/>
    <cellStyle name="Accent1 10" xfId="20" xr:uid="{ED4EAC72-64C1-4FA0-9E0E-2732B7A07409}"/>
    <cellStyle name="Accent1 2" xfId="65" xr:uid="{9FC833A2-7105-4638-86B5-99368413634F}"/>
    <cellStyle name="Accent1 3" xfId="74" xr:uid="{86E47C69-8CA7-44B7-8178-F894970DA7C4}"/>
    <cellStyle name="Accent1 4" xfId="75" xr:uid="{F18ACEAD-E10E-42AD-9226-AB36DB54048E}"/>
    <cellStyle name="Accent1 5" xfId="76" xr:uid="{0CE1D2DA-2DE0-4ADC-9747-EDDBBB1E05C3}"/>
    <cellStyle name="Accent1 6" xfId="77" xr:uid="{4C31ADEB-7391-4D09-B256-ABBCBF95591F}"/>
    <cellStyle name="Accent1 7" xfId="78" xr:uid="{1B9B6FEA-156E-4AFF-9E16-3EBF659B35D6}"/>
    <cellStyle name="Accent1 8" xfId="80" xr:uid="{929C66CB-1F2D-4B82-88A6-D20E42643D1C}"/>
    <cellStyle name="Accent1 9" xfId="79" xr:uid="{73B8C8ED-3A58-4EDA-B5EF-CBAF9048BF9C}"/>
    <cellStyle name="Accent2 2" xfId="66" xr:uid="{EB47E1DB-D7DF-43B7-9763-EC275C0F56D4}"/>
    <cellStyle name="Accent2 3" xfId="22" xr:uid="{E30500C5-3BC1-485B-BC29-91E58CB1F933}"/>
    <cellStyle name="Accent3 2" xfId="67" xr:uid="{072F141C-BD5F-4BEF-BAD9-064E665BA605}"/>
    <cellStyle name="Accent3 3" xfId="23" xr:uid="{BBAE5373-5993-4A65-8CC8-09B132E79D4F}"/>
    <cellStyle name="Accent4 2" xfId="68" xr:uid="{84740235-9EF0-4B99-BCBC-F61DD6F93824}"/>
    <cellStyle name="Accent4 3" xfId="24" xr:uid="{59EADED9-535A-4085-B0E4-6E4FF25634E6}"/>
    <cellStyle name="Accent5 2" xfId="69" xr:uid="{F8B3D23D-97AE-4660-991F-D9BCD27753F3}"/>
    <cellStyle name="Accent5 3" xfId="25" xr:uid="{FAB1954C-4DF1-4E8E-B8D8-62F495654E15}"/>
    <cellStyle name="Accent6 2" xfId="70" xr:uid="{8531B7C5-6C75-4985-BB5F-724852A2072D}"/>
    <cellStyle name="Accent6 3" xfId="26" xr:uid="{52774778-0DB2-43C9-AE97-2F17778AC6BF}"/>
    <cellStyle name="Berekening" xfId="27" xr:uid="{B9E9E20E-F315-4E19-9F29-548E6AFE32AE}"/>
    <cellStyle name="Controlecel" xfId="28" xr:uid="{96FD83D0-6815-4EA9-AC2A-E3E365D47407}"/>
    <cellStyle name="Gekoppelde cel" xfId="29" xr:uid="{D286581F-342E-4C59-8F85-E217328CE6FE}"/>
    <cellStyle name="Goed" xfId="30" xr:uid="{2EC07744-D83A-4D88-ABB5-A8F013C128AE}"/>
    <cellStyle name="Invoer" xfId="31" xr:uid="{2819A93B-3D6B-4FF7-ACF7-751D9E1DB6AA}"/>
    <cellStyle name="Kop 1" xfId="32" xr:uid="{03EA1A54-4E54-4983-A7A0-1C88156127A3}"/>
    <cellStyle name="Kop 2" xfId="33" xr:uid="{A8AB7452-7779-40BF-95A0-0AEBFFBB325C}"/>
    <cellStyle name="Kop 3" xfId="34" xr:uid="{B8C7F320-D4D6-41EA-9B45-3D730AA741B5}"/>
    <cellStyle name="Kop 4" xfId="35" xr:uid="{BD309AED-9C38-4F20-A175-6AA8AF33CE26}"/>
    <cellStyle name="Neutraal" xfId="36" xr:uid="{F3332A6A-4BA5-40AC-B372-4BDB08D005E0}"/>
    <cellStyle name="Normaal 2" xfId="73" xr:uid="{31434AAC-A2BE-436A-923D-7DD3D369C99C}"/>
    <cellStyle name="Normal" xfId="0" builtinId="0"/>
    <cellStyle name="Normal 2" xfId="37" xr:uid="{3510CB7C-3C56-4F30-B80C-2D524DBD9D53}"/>
    <cellStyle name="Normal 3" xfId="38" xr:uid="{D400D111-4FEE-4DB3-949F-61CC404F9EE8}"/>
    <cellStyle name="Normal 4" xfId="72" xr:uid="{0C7D529B-334D-4C0E-B53D-E8309B85458A}"/>
    <cellStyle name="Normal 5" xfId="1" xr:uid="{4084C398-D9D0-4F1F-A5B3-CDD365F7EDD0}"/>
    <cellStyle name="Notitie" xfId="39" xr:uid="{EEF5AC89-17F6-4501-8821-58E1D2C7C399}"/>
    <cellStyle name="Ongeldig" xfId="40" xr:uid="{77FD83C2-7D93-4B64-8CA4-E3058421D69D}"/>
    <cellStyle name="Pourcentage 2" xfId="81" xr:uid="{5929557A-B6AA-43DF-9EDA-6F66DD81CD4B}"/>
    <cellStyle name="Procent 2" xfId="41" xr:uid="{AFCC78A7-BD44-4F46-9878-C69B19EE1952}"/>
    <cellStyle name="Procent 2 2" xfId="71" xr:uid="{98CC69D9-1DA0-442D-A6F9-452B9DBFFEAB}"/>
    <cellStyle name="Titel" xfId="42" xr:uid="{5AB54079-9F73-48A4-BD59-528066F41AB5}"/>
    <cellStyle name="Totaal" xfId="43" xr:uid="{E28F9DA8-7F8D-4FF9-8991-5A5DC8479E4C}"/>
    <cellStyle name="Uitvoer" xfId="44" xr:uid="{369F7A51-6175-49C8-91B1-F72626C3BAF4}"/>
    <cellStyle name="Verklarende tekst" xfId="45" xr:uid="{98D438EF-C96C-4CE0-BF94-E9D97F101586}"/>
    <cellStyle name="Waarschuwingstekst" xfId="46" xr:uid="{B83FBD55-D56F-44FC-84F3-25C4CFAAB5C2}"/>
  </cellStyles>
  <dxfs count="0"/>
  <tableStyles count="0" defaultTableStyle="TableStyleMedium2" defaultPivotStyle="PivotStyleLight16"/>
  <colors>
    <mruColors>
      <color rgb="FFF15A5B"/>
      <color rgb="FF334E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350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11A61F40-B279-4636-9C85-792BBCE565B1}">
  <we:reference id="wa200005502" version="1.0.0.11" store="en-US" storeType="omex"/>
  <we:alternateReferences>
    <we:reference id="wa200005502" version="1.0.0.11" store="en-US" storeType="omex"/>
  </we:alternateReferences>
  <we:properties>
    <we:property name="docId" value="&quot;6Jwm2JY6oj60JYtxEz_ia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3C3DD-4DAA-41B8-A656-39A05AD235B7}">
  <sheetPr>
    <pageSetUpPr fitToPage="1"/>
  </sheetPr>
  <dimension ref="A1:G33"/>
  <sheetViews>
    <sheetView tabSelected="1" workbookViewId="0">
      <selection activeCell="C33" sqref="C33:E33"/>
    </sheetView>
  </sheetViews>
  <sheetFormatPr baseColWidth="10" defaultColWidth="11.42578125" defaultRowHeight="15"/>
  <cols>
    <col min="1" max="1" width="46.140625" bestFit="1" customWidth="1"/>
    <col min="2" max="2" width="46.140625" customWidth="1"/>
    <col min="6" max="6" width="15" customWidth="1"/>
  </cols>
  <sheetData>
    <row r="1" spans="1:6" ht="19.5" customHeight="1">
      <c r="A1" s="46" t="s">
        <v>0</v>
      </c>
      <c r="B1" s="47"/>
      <c r="C1" s="47"/>
      <c r="D1" s="47"/>
      <c r="E1" s="47"/>
      <c r="F1" s="47"/>
    </row>
    <row r="2" spans="1:6" ht="26.25">
      <c r="A2" s="48" t="s">
        <v>29</v>
      </c>
      <c r="B2" s="49"/>
      <c r="C2" s="49"/>
      <c r="D2" s="49"/>
      <c r="E2" s="49"/>
      <c r="F2" s="49"/>
    </row>
    <row r="3" spans="1:6" ht="18">
      <c r="A3" s="12" t="s">
        <v>1</v>
      </c>
      <c r="B3" s="6" t="s">
        <v>2</v>
      </c>
      <c r="C3" s="31"/>
      <c r="D3" s="31"/>
      <c r="E3" s="31"/>
      <c r="F3" s="10"/>
    </row>
    <row r="4" spans="1:6" ht="18.75">
      <c r="A4" s="32" t="s">
        <v>3</v>
      </c>
      <c r="B4" s="33"/>
      <c r="C4" s="33"/>
      <c r="D4" s="33"/>
      <c r="E4" s="33"/>
      <c r="F4" s="50" t="s">
        <v>30</v>
      </c>
    </row>
    <row r="5" spans="1:6" ht="18" customHeight="1">
      <c r="A5" s="11" t="s">
        <v>4</v>
      </c>
      <c r="B5" s="36" t="s">
        <v>5</v>
      </c>
      <c r="C5" s="34">
        <f>$C$7+$C$8+$C$9+$C$10+$C$11+$C$12+$C$13+$C$14+$D$7+$D$8+$D$9+$D$10+$D$11+$D$12+$D$13+$D$14-$E$7-$E$8-$E$9-$E$10-$E$11-$E$12-$E$13-$E$14</f>
        <v>0</v>
      </c>
      <c r="D5" s="34"/>
      <c r="E5" s="35"/>
      <c r="F5" s="26"/>
    </row>
    <row r="6" spans="1:6" ht="63" customHeight="1">
      <c r="A6" s="42" t="s">
        <v>6</v>
      </c>
      <c r="B6" s="37"/>
      <c r="C6" s="14" t="s">
        <v>7</v>
      </c>
      <c r="D6" s="15" t="s">
        <v>8</v>
      </c>
      <c r="E6" s="21" t="s">
        <v>9</v>
      </c>
      <c r="F6" s="27"/>
    </row>
    <row r="7" spans="1:6" ht="47.25" customHeight="1">
      <c r="A7" s="42"/>
      <c r="B7" s="5" t="s">
        <v>10</v>
      </c>
      <c r="C7" s="16"/>
      <c r="D7" s="20"/>
      <c r="E7" s="22"/>
      <c r="F7" s="29"/>
    </row>
    <row r="8" spans="1:6">
      <c r="A8" s="42"/>
      <c r="B8" s="5" t="s">
        <v>11</v>
      </c>
      <c r="C8" s="17"/>
      <c r="D8" s="20"/>
      <c r="E8" s="22"/>
      <c r="F8" s="27"/>
    </row>
    <row r="9" spans="1:6">
      <c r="A9" s="42"/>
      <c r="B9" s="5" t="s">
        <v>12</v>
      </c>
      <c r="C9" s="17"/>
      <c r="D9" s="16"/>
      <c r="E9" s="23"/>
      <c r="F9" s="28"/>
    </row>
    <row r="10" spans="1:6">
      <c r="A10" s="42"/>
      <c r="B10" s="5" t="s">
        <v>13</v>
      </c>
      <c r="C10" s="17"/>
      <c r="D10" s="16"/>
      <c r="E10" s="23"/>
      <c r="F10" s="28"/>
    </row>
    <row r="11" spans="1:6">
      <c r="A11" s="42"/>
      <c r="B11" s="5" t="s">
        <v>14</v>
      </c>
      <c r="C11" s="17"/>
      <c r="D11" s="16"/>
      <c r="E11" s="22"/>
      <c r="F11" s="27"/>
    </row>
    <row r="12" spans="1:6">
      <c r="A12" s="42"/>
      <c r="B12" s="5" t="s">
        <v>15</v>
      </c>
      <c r="C12" s="16"/>
      <c r="D12" s="16"/>
      <c r="E12" s="22"/>
      <c r="F12" s="28"/>
    </row>
    <row r="13" spans="1:6">
      <c r="A13" s="42"/>
      <c r="B13" s="5" t="s">
        <v>16</v>
      </c>
      <c r="C13" s="17"/>
      <c r="D13" s="20"/>
      <c r="E13" s="24"/>
      <c r="F13" s="27"/>
    </row>
    <row r="14" spans="1:6">
      <c r="A14" s="42"/>
      <c r="B14" s="5" t="s">
        <v>17</v>
      </c>
      <c r="C14" s="18"/>
      <c r="D14" s="19"/>
      <c r="E14" s="25"/>
      <c r="F14" s="27"/>
    </row>
    <row r="15" spans="1:6" ht="18">
      <c r="A15" s="11" t="s">
        <v>20</v>
      </c>
      <c r="B15" s="4" t="s">
        <v>19</v>
      </c>
      <c r="C15" s="40" t="e">
        <f>$C$5/$C$3</f>
        <v>#DIV/0!</v>
      </c>
      <c r="D15" s="40"/>
      <c r="E15" s="41"/>
      <c r="F15" s="26"/>
    </row>
    <row r="16" spans="1:6" ht="18">
      <c r="A16" s="11" t="s">
        <v>18</v>
      </c>
      <c r="B16" s="4" t="s">
        <v>19</v>
      </c>
      <c r="C16" s="38">
        <v>0.35</v>
      </c>
      <c r="D16" s="38"/>
      <c r="E16" s="39"/>
      <c r="F16" s="26"/>
    </row>
    <row r="17" spans="1:7" ht="18">
      <c r="A17" s="76" t="s">
        <v>21</v>
      </c>
      <c r="B17" s="8"/>
      <c r="C17" s="43" t="e">
        <f>IF($C$15&gt;$C$16,"NON CONFORME","CONFORME")</f>
        <v>#DIV/0!</v>
      </c>
      <c r="D17" s="43"/>
      <c r="E17" s="44"/>
      <c r="F17" s="26"/>
    </row>
    <row r="18" spans="1:7" ht="18.75">
      <c r="A18" s="32" t="s">
        <v>31</v>
      </c>
      <c r="B18" s="33"/>
      <c r="C18" s="33"/>
      <c r="D18" s="33"/>
      <c r="E18" s="33"/>
      <c r="F18" s="26"/>
    </row>
    <row r="19" spans="1:7" ht="18">
      <c r="A19" s="74" t="s">
        <v>32</v>
      </c>
      <c r="B19" s="4" t="s">
        <v>2</v>
      </c>
      <c r="C19" s="31">
        <f>$C$3-$C$5</f>
        <v>0</v>
      </c>
      <c r="D19" s="31"/>
      <c r="E19" s="45"/>
      <c r="F19" s="26"/>
    </row>
    <row r="20" spans="1:7" ht="18">
      <c r="A20" s="75"/>
      <c r="B20" s="4" t="s">
        <v>33</v>
      </c>
      <c r="C20" s="51" t="e">
        <f>$C$19/$C$3</f>
        <v>#DIV/0!</v>
      </c>
      <c r="D20" s="51"/>
      <c r="E20" s="52"/>
      <c r="F20" s="26"/>
    </row>
    <row r="21" spans="1:7" ht="18">
      <c r="A21" s="11" t="s">
        <v>34</v>
      </c>
      <c r="B21" s="4" t="s">
        <v>19</v>
      </c>
      <c r="C21" s="53">
        <v>0.65</v>
      </c>
      <c r="D21" s="53"/>
      <c r="E21" s="54"/>
      <c r="F21" s="26"/>
    </row>
    <row r="22" spans="1:7" ht="18">
      <c r="A22" s="76" t="s">
        <v>21</v>
      </c>
      <c r="B22" s="8"/>
      <c r="C22" s="55" t="e">
        <f>IF($C$20&gt;$C$21,"CONFORME","NON CONFORME")</f>
        <v>#DIV/0!</v>
      </c>
      <c r="D22" s="55"/>
      <c r="E22" s="56"/>
      <c r="F22" s="26"/>
    </row>
    <row r="23" spans="1:7" ht="18.75">
      <c r="A23" s="57" t="s">
        <v>35</v>
      </c>
      <c r="B23" s="58"/>
      <c r="C23" s="58"/>
      <c r="D23" s="58"/>
      <c r="E23" s="58"/>
      <c r="F23" s="26"/>
    </row>
    <row r="24" spans="1:7" ht="18">
      <c r="A24" s="59" t="s">
        <v>22</v>
      </c>
      <c r="B24" s="60" t="s">
        <v>2</v>
      </c>
      <c r="C24" s="61"/>
      <c r="D24" s="61"/>
      <c r="E24" s="62"/>
      <c r="F24" s="26"/>
      <c r="G24" s="13"/>
    </row>
    <row r="25" spans="1:7" ht="24" customHeight="1">
      <c r="A25" s="63"/>
      <c r="B25" s="60" t="s">
        <v>33</v>
      </c>
      <c r="C25" s="64" t="e">
        <f>C24/C3</f>
        <v>#DIV/0!</v>
      </c>
      <c r="D25" s="64"/>
      <c r="E25" s="65"/>
      <c r="F25" s="26"/>
      <c r="G25" s="13"/>
    </row>
    <row r="26" spans="1:7" ht="18">
      <c r="A26" s="66" t="s">
        <v>23</v>
      </c>
      <c r="B26" s="60" t="s">
        <v>19</v>
      </c>
      <c r="C26" s="67">
        <v>0.5</v>
      </c>
      <c r="D26" s="67"/>
      <c r="E26" s="68"/>
      <c r="F26" s="26"/>
    </row>
    <row r="27" spans="1:7" ht="18">
      <c r="A27" s="66" t="s">
        <v>21</v>
      </c>
      <c r="B27" s="69"/>
      <c r="C27" s="70" t="e">
        <f>IF($C$25&gt;$C$26,"CONFORME","NON CONFORME")</f>
        <v>#DIV/0!</v>
      </c>
      <c r="D27" s="70"/>
      <c r="E27" s="71"/>
      <c r="F27" s="26"/>
    </row>
    <row r="28" spans="1:7" ht="18.75">
      <c r="A28" s="57" t="s">
        <v>36</v>
      </c>
      <c r="B28" s="58"/>
      <c r="C28" s="58"/>
      <c r="D28" s="58"/>
      <c r="E28" s="58"/>
      <c r="F28" s="26"/>
    </row>
    <row r="29" spans="1:7" ht="51">
      <c r="A29" s="59" t="s">
        <v>24</v>
      </c>
      <c r="B29" s="2" t="s">
        <v>25</v>
      </c>
      <c r="C29" s="61">
        <f>$C$3-$C$5-$C$24</f>
        <v>0</v>
      </c>
      <c r="D29" s="61"/>
      <c r="E29" s="62"/>
      <c r="F29" s="26"/>
    </row>
    <row r="30" spans="1:7" ht="18">
      <c r="A30" s="63"/>
      <c r="B30" s="60" t="s">
        <v>33</v>
      </c>
      <c r="C30" s="72" t="e">
        <f>$C$29/$C$3</f>
        <v>#DIV/0!</v>
      </c>
      <c r="D30" s="72"/>
      <c r="E30" s="73"/>
      <c r="F30" s="26"/>
    </row>
    <row r="31" spans="1:7" ht="18">
      <c r="A31" s="66" t="s">
        <v>26</v>
      </c>
      <c r="B31" s="3" t="s">
        <v>19</v>
      </c>
      <c r="C31" s="67">
        <v>0.15</v>
      </c>
      <c r="D31" s="67"/>
      <c r="E31" s="68"/>
      <c r="F31" s="26"/>
    </row>
    <row r="32" spans="1:7" ht="18">
      <c r="A32" s="66" t="s">
        <v>21</v>
      </c>
      <c r="B32" s="7"/>
      <c r="C32" s="70" t="e">
        <f>IF($C$30&gt;$C$31,"CONFORME","NON CONFORME")</f>
        <v>#DIV/0!</v>
      </c>
      <c r="D32" s="70"/>
      <c r="E32" s="71"/>
      <c r="F32" s="26"/>
    </row>
    <row r="33" spans="1:6" ht="15.75">
      <c r="A33" s="9" t="s">
        <v>27</v>
      </c>
      <c r="B33" s="1"/>
      <c r="C33" s="30" t="s">
        <v>28</v>
      </c>
      <c r="D33" s="30"/>
      <c r="E33" s="30"/>
      <c r="F33" s="1"/>
    </row>
  </sheetData>
  <mergeCells count="29">
    <mergeCell ref="C32:E32"/>
    <mergeCell ref="C33:E33"/>
    <mergeCell ref="A28:E28"/>
    <mergeCell ref="A29:A30"/>
    <mergeCell ref="C29:E29"/>
    <mergeCell ref="C30:E30"/>
    <mergeCell ref="C31:E31"/>
    <mergeCell ref="A1:F1"/>
    <mergeCell ref="C19:E19"/>
    <mergeCell ref="C20:E20"/>
    <mergeCell ref="C21:E21"/>
    <mergeCell ref="A18:E18"/>
    <mergeCell ref="A2:F2"/>
    <mergeCell ref="A19:A20"/>
    <mergeCell ref="C3:E3"/>
    <mergeCell ref="A4:E4"/>
    <mergeCell ref="C5:E5"/>
    <mergeCell ref="B5:B6"/>
    <mergeCell ref="C16:E16"/>
    <mergeCell ref="C15:E15"/>
    <mergeCell ref="A6:A14"/>
    <mergeCell ref="C26:E26"/>
    <mergeCell ref="C27:E27"/>
    <mergeCell ref="C25:E25"/>
    <mergeCell ref="C17:E17"/>
    <mergeCell ref="C22:E22"/>
    <mergeCell ref="C24:E24"/>
    <mergeCell ref="A23:E23"/>
    <mergeCell ref="A24:A25"/>
  </mergeCells>
  <pageMargins left="0.25" right="0.25" top="0.75" bottom="0.75" header="0.3" footer="0.3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B185709360C142B533CE49A8EF5A4B" ma:contentTypeVersion="4" ma:contentTypeDescription="Crée un document." ma:contentTypeScope="" ma:versionID="34c9dd861b529b1fe5392b38502f7ddc">
  <xsd:schema xmlns:xsd="http://www.w3.org/2001/XMLSchema" xmlns:xs="http://www.w3.org/2001/XMLSchema" xmlns:p="http://schemas.microsoft.com/office/2006/metadata/properties" xmlns:ns2="ec47b792-6098-4346-bae8-6aa0de0a6913" targetNamespace="http://schemas.microsoft.com/office/2006/metadata/properties" ma:root="true" ma:fieldsID="48ac324233673a94a10430c2ab1a3532" ns2:_="">
    <xsd:import namespace="ec47b792-6098-4346-bae8-6aa0de0a69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47b792-6098-4346-bae8-6aa0de0a69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7B39D8-56C9-4C40-B42E-EDE4F7F376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47b792-6098-4346-bae8-6aa0de0a69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75186B-5D1E-47D1-8D6F-F6864F0F88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DBB708-A6A9-46A9-A8A6-4DEF678F9F6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UC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Christelle FLEURY</dc:creator>
  <cp:keywords/>
  <dc:description/>
  <cp:lastModifiedBy>Christelle FLEURY</cp:lastModifiedBy>
  <cp:revision/>
  <dcterms:created xsi:type="dcterms:W3CDTF">2024-07-23T07:13:14Z</dcterms:created>
  <dcterms:modified xsi:type="dcterms:W3CDTF">2024-11-05T16:36:54Z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0x01010022B185709360C142B533CE49A8EF5A4B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